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. TRIM.-24 INF.FINANC. TRIM\"/>
    </mc:Choice>
  </mc:AlternateContent>
  <bookViews>
    <workbookView xWindow="-105" yWindow="-105" windowWidth="23250" windowHeight="12450" tabRatio="885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3" i="4"/>
  <c r="E73" i="4"/>
  <c r="C73" i="4"/>
  <c r="D71" i="4"/>
  <c r="G71" i="4" s="1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B73" i="4"/>
  <c r="F51" i="4"/>
  <c r="E51" i="4"/>
  <c r="D49" i="4"/>
  <c r="G49" i="4" s="1"/>
  <c r="D48" i="4"/>
  <c r="G48" i="4" s="1"/>
  <c r="D47" i="4"/>
  <c r="G47" i="4" s="1"/>
  <c r="D46" i="4"/>
  <c r="G46" i="4" s="1"/>
  <c r="C51" i="4"/>
  <c r="B5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7" i="4"/>
  <c r="E37" i="4"/>
  <c r="C37" i="4"/>
  <c r="B37" i="4"/>
  <c r="G51" i="4" l="1"/>
  <c r="G73" i="4"/>
  <c r="D51" i="4"/>
  <c r="D73" i="4"/>
  <c r="G37" i="4"/>
  <c r="D37" i="4"/>
</calcChain>
</file>

<file path=xl/sharedStrings.xml><?xml version="1.0" encoding="utf-8"?>
<sst xmlns="http://schemas.openxmlformats.org/spreadsheetml/2006/main" count="83" uniqueCount="61">
  <si>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</si>
  <si>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</si>
  <si>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</si>
  <si>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</si>
  <si>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</si>
  <si>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</si>
  <si>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</si>
  <si>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</si>
  <si>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</si>
  <si>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</si>
  <si>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</si>
  <si>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</si>
  <si>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</si>
  <si>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</si>
  <si>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</si>
  <si>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</si>
  <si>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</si>
  <si>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</si>
  <si>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</si>
  <si>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</si>
  <si>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</si>
  <si>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</si>
  <si>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</si>
  <si>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</si>
  <si>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</si>
  <si>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</si>
  <si>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</si>
  <si>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</si>
  <si>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</si>
  <si>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</si>
  <si>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</si>
  <si>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</si>
  <si>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</si>
  <si>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</si>
  <si>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</si>
  <si>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</si>
  <si>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</si>
  <si>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</si>
  <si>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</si>
  <si>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</si>
  <si>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</si>
  <si>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</si>
  <si>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</si>
  <si>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</si>
  <si>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</si>
  <si>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</si>
  <si>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</si>
  <si>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</si>
  <si>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</si>
  <si>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</si>
  <si>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</si>
  <si>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</si>
  <si>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2024</t>
  </si>
  <si>
    <t>Municipio de Salamanca, Guanajuato.
Estado Analítico del Ejercicio del Presupuesto de Egresos
Clasificación Administrativa (Poderes)
Del 1 de Enero al 31 de Diciembre de 2024</t>
  </si>
  <si>
    <t>Municipio de Salamanca, Guanajuato.
Estado Analítico del Ejercicio del Presupuesto de Egresos
Clasificación Administrativa (Sector Paraestatal)
Del 1 de Enero al 31 de Diciembre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</si>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</sst>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/>
      <protection locked="0"/>
    </xf>
    <xf numFmtId="4" fontId="7" fillId="0" borderId="5" xfId="0" applyNumberFormat="1" applyFont="1" applyBorder="1" applyProtection="1">
      <protection locked="0"/>
    </xf>
    <xf numFmtId="0" fontId="3" fillId="0" borderId="1" xfId="9" applyFont="1" applyBorder="1" applyAlignment="1">
      <alignment horizontal="left" vertical="center" indent="1"/>
    </xf>
    <xf numFmtId="0" fontId="3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4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/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0" xfId="24" applyFont="1" applyAlignment="1" applyProtection="1">
      <alignment horizontal="center" vertical="top"/>
      <protection locked="0"/>
    </xf>
    <xf numFmtId="0" fontId="8" fillId="2" borderId="13" xfId="9" applyFont="1" applyFill="1" applyBorder="1" applyAlignment="1" applyProtection="1">
      <alignment horizontal="center" vertical="center" wrapText="1"/>
      <protection locked="0"/>
    </xf>
    <xf numFmtId="0" fontId="8" fillId="2" borderId="12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4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abSelected="1" workbookViewId="0">
      <selection activeCell="A83" sqref="A83:F85"/>
    </sheetView>
  </sheetViews>
  <sheetFormatPr baseColWidth="10" defaultColWidth="12" defaultRowHeight="11.25" x14ac:dyDescent="0.2"/>
  <cols>
    <col min="1" max="1" width="56.5" style="1" customWidth="1"/>
    <col min="2" max="2" width="19.6640625" style="1" bestFit="1" customWidth="1"/>
    <col min="3" max="3" width="17.6640625" style="1" bestFit="1" customWidth="1"/>
    <col min="4" max="4" width="19.83203125" style="1" customWidth="1"/>
    <col min="5" max="6" width="19.6640625" style="1" bestFit="1" customWidth="1"/>
    <col min="7" max="7" width="18.33203125" style="1" customWidth="1"/>
    <col min="8" max="16384" width="12" style="1"/>
  </cols>
  <sheetData>
    <row r="1" spans="1:7" ht="51.6" customHeight="1" x14ac:dyDescent="0.2">
      <c r="A1" s="35" t="s">
        <v>52</v>
      </c>
      <c r="B1" s="36"/>
      <c r="C1" s="36"/>
      <c r="D1" s="36"/>
      <c r="E1" s="36"/>
      <c r="F1" s="36"/>
      <c r="G1" s="37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31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32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ht="12.75" x14ac:dyDescent="0.2">
      <c r="A7" s="9" t="s">
        <v>23</v>
      </c>
      <c r="B7" s="24">
        <v>16243494.25</v>
      </c>
      <c r="C7" s="24">
        <v>70480.87</v>
      </c>
      <c r="D7" s="24">
        <f>B7+C7</f>
        <v>16313975.119999999</v>
      </c>
      <c r="E7" s="24">
        <v>15434680.550000001</v>
      </c>
      <c r="F7" s="24">
        <v>15378680.550000001</v>
      </c>
      <c r="G7" s="24">
        <f>D7-E7</f>
        <v>879294.56999999844</v>
      </c>
    </row>
    <row r="8" spans="1:7" ht="12.75" x14ac:dyDescent="0.2">
      <c r="A8" s="9" t="s">
        <v>24</v>
      </c>
      <c r="B8" s="24">
        <v>24985542.190000001</v>
      </c>
      <c r="C8" s="24">
        <v>28137026.899999999</v>
      </c>
      <c r="D8" s="24">
        <f t="shared" ref="D8:D13" si="0">B8+C8</f>
        <v>53122569.090000004</v>
      </c>
      <c r="E8" s="24">
        <v>49487869.200000003</v>
      </c>
      <c r="F8" s="24">
        <v>49439869.200000003</v>
      </c>
      <c r="G8" s="24">
        <f t="shared" ref="G8:G13" si="1">D8-E8</f>
        <v>3634699.8900000006</v>
      </c>
    </row>
    <row r="9" spans="1:7" ht="12.75" x14ac:dyDescent="0.2">
      <c r="A9" s="9" t="s">
        <v>25</v>
      </c>
      <c r="B9" s="24">
        <v>19881918.5</v>
      </c>
      <c r="C9" s="24">
        <v>-4373495.46</v>
      </c>
      <c r="D9" s="24">
        <f t="shared" si="0"/>
        <v>15508423.039999999</v>
      </c>
      <c r="E9" s="24">
        <v>12873601.23</v>
      </c>
      <c r="F9" s="24">
        <v>12833601.23</v>
      </c>
      <c r="G9" s="24">
        <f t="shared" si="1"/>
        <v>2634821.8099999987</v>
      </c>
    </row>
    <row r="10" spans="1:7" ht="12.75" x14ac:dyDescent="0.2">
      <c r="A10" s="9" t="s">
        <v>26</v>
      </c>
      <c r="B10" s="24">
        <v>7413286.0099999998</v>
      </c>
      <c r="C10" s="24">
        <v>364002.1</v>
      </c>
      <c r="D10" s="24">
        <f t="shared" si="0"/>
        <v>7777288.1099999994</v>
      </c>
      <c r="E10" s="24">
        <v>5512490.4800000004</v>
      </c>
      <c r="F10" s="24">
        <v>5497490.4800000004</v>
      </c>
      <c r="G10" s="24">
        <f t="shared" si="1"/>
        <v>2264797.629999999</v>
      </c>
    </row>
    <row r="11" spans="1:7" ht="12.75" x14ac:dyDescent="0.2">
      <c r="A11" s="9" t="s">
        <v>27</v>
      </c>
      <c r="B11" s="24">
        <v>16332915.08</v>
      </c>
      <c r="C11" s="24">
        <v>162250.21</v>
      </c>
      <c r="D11" s="24">
        <f t="shared" si="0"/>
        <v>16495165.290000001</v>
      </c>
      <c r="E11" s="24">
        <v>8249539.6399999997</v>
      </c>
      <c r="F11" s="24">
        <v>8221539.6399999997</v>
      </c>
      <c r="G11" s="24">
        <f t="shared" si="1"/>
        <v>8245625.6500000013</v>
      </c>
    </row>
    <row r="12" spans="1:7" ht="12.75" x14ac:dyDescent="0.2">
      <c r="A12" s="9" t="s">
        <v>28</v>
      </c>
      <c r="B12" s="24">
        <v>943206.68</v>
      </c>
      <c r="C12" s="24">
        <v>5300</v>
      </c>
      <c r="D12" s="24">
        <f t="shared" si="0"/>
        <v>948506.68</v>
      </c>
      <c r="E12" s="24">
        <v>905912.26</v>
      </c>
      <c r="F12" s="24">
        <v>902412.26</v>
      </c>
      <c r="G12" s="24">
        <f t="shared" si="1"/>
        <v>42594.420000000042</v>
      </c>
    </row>
    <row r="13" spans="1:7" ht="12.75" x14ac:dyDescent="0.2">
      <c r="A13" s="9" t="s">
        <v>29</v>
      </c>
      <c r="B13" s="24">
        <v>106142996.48</v>
      </c>
      <c r="C13" s="24">
        <v>-630209.64</v>
      </c>
      <c r="D13" s="24">
        <f t="shared" si="0"/>
        <v>105512786.84</v>
      </c>
      <c r="E13" s="24">
        <v>86709478.629999995</v>
      </c>
      <c r="F13" s="24">
        <v>86595678.629999995</v>
      </c>
      <c r="G13" s="24">
        <f t="shared" si="1"/>
        <v>18803308.210000008</v>
      </c>
    </row>
    <row r="14" spans="1:7" ht="12.75" x14ac:dyDescent="0.2">
      <c r="A14" s="9" t="s">
        <v>30</v>
      </c>
      <c r="B14" s="24">
        <v>8049868.9100000001</v>
      </c>
      <c r="C14" s="24">
        <v>56000</v>
      </c>
      <c r="D14" s="24">
        <f t="shared" ref="D14" si="2">B14+C14</f>
        <v>8105868.9100000001</v>
      </c>
      <c r="E14" s="24">
        <v>7246550.1799999997</v>
      </c>
      <c r="F14" s="24">
        <v>6863948.1799999997</v>
      </c>
      <c r="G14" s="24">
        <f t="shared" ref="G14" si="3">D14-E14</f>
        <v>859318.73000000045</v>
      </c>
    </row>
    <row r="15" spans="1:7" ht="12.75" x14ac:dyDescent="0.2">
      <c r="A15" s="9" t="s">
        <v>31</v>
      </c>
      <c r="B15" s="24">
        <v>154881490.81</v>
      </c>
      <c r="C15" s="24">
        <v>-14933018.210000001</v>
      </c>
      <c r="D15" s="24">
        <f t="shared" ref="D15" si="4">B15+C15</f>
        <v>139948472.59999999</v>
      </c>
      <c r="E15" s="24">
        <v>114910181.69</v>
      </c>
      <c r="F15" s="24">
        <v>114729981.69</v>
      </c>
      <c r="G15" s="24">
        <f t="shared" ref="G15" si="5">D15-E15</f>
        <v>25038290.909999996</v>
      </c>
    </row>
    <row r="16" spans="1:7" ht="12.75" x14ac:dyDescent="0.2">
      <c r="A16" s="9" t="s">
        <v>32</v>
      </c>
      <c r="B16" s="24">
        <v>13936961.550000001</v>
      </c>
      <c r="C16" s="24">
        <v>3648438.5</v>
      </c>
      <c r="D16" s="24">
        <f t="shared" ref="D16" si="6">B16+C16</f>
        <v>17585400.050000001</v>
      </c>
      <c r="E16" s="24">
        <v>13393035.43</v>
      </c>
      <c r="F16" s="24">
        <v>13363035.43</v>
      </c>
      <c r="G16" s="24">
        <f t="shared" ref="G16" si="7">D16-E16</f>
        <v>4192364.620000001</v>
      </c>
    </row>
    <row r="17" spans="1:7" ht="12.75" x14ac:dyDescent="0.2">
      <c r="A17" s="9" t="s">
        <v>33</v>
      </c>
      <c r="B17" s="24">
        <v>47037728.490000002</v>
      </c>
      <c r="C17" s="24">
        <v>28652543.59</v>
      </c>
      <c r="D17" s="24">
        <f t="shared" ref="D17" si="8">B17+C17</f>
        <v>75690272.079999998</v>
      </c>
      <c r="E17" s="24">
        <v>52655595.700000003</v>
      </c>
      <c r="F17" s="24">
        <v>52550595.700000003</v>
      </c>
      <c r="G17" s="24">
        <f t="shared" ref="G17" si="9">D17-E17</f>
        <v>23034676.379999995</v>
      </c>
    </row>
    <row r="18" spans="1:7" ht="12.75" x14ac:dyDescent="0.2">
      <c r="A18" s="9" t="s">
        <v>34</v>
      </c>
      <c r="B18" s="24">
        <v>12462484.060000001</v>
      </c>
      <c r="C18" s="24">
        <v>3442018.38</v>
      </c>
      <c r="D18" s="24">
        <f t="shared" ref="D18" si="10">B18+C18</f>
        <v>15904502.440000001</v>
      </c>
      <c r="E18" s="24">
        <v>13037612.380000001</v>
      </c>
      <c r="F18" s="24">
        <v>13005612.380000001</v>
      </c>
      <c r="G18" s="24">
        <f t="shared" ref="G18" si="11">D18-E18</f>
        <v>2866890.0600000005</v>
      </c>
    </row>
    <row r="19" spans="1:7" ht="12.75" x14ac:dyDescent="0.2">
      <c r="A19" s="9" t="s">
        <v>35</v>
      </c>
      <c r="B19" s="24">
        <v>189969433.86000001</v>
      </c>
      <c r="C19" s="24">
        <v>13106952.34</v>
      </c>
      <c r="D19" s="24">
        <f t="shared" ref="D19" si="12">B19+C19</f>
        <v>203076386.20000002</v>
      </c>
      <c r="E19" s="24">
        <v>174706345.75999999</v>
      </c>
      <c r="F19" s="24">
        <v>171752345.75999999</v>
      </c>
      <c r="G19" s="24">
        <f t="shared" ref="G19" si="13">D19-E19</f>
        <v>28370040.440000027</v>
      </c>
    </row>
    <row r="20" spans="1:7" ht="12.75" x14ac:dyDescent="0.2">
      <c r="A20" s="9" t="s">
        <v>36</v>
      </c>
      <c r="B20" s="24">
        <v>182531044.52000001</v>
      </c>
      <c r="C20" s="24">
        <v>377241240.54000002</v>
      </c>
      <c r="D20" s="24">
        <f t="shared" ref="D20" si="14">B20+C20</f>
        <v>559772285.06000006</v>
      </c>
      <c r="E20" s="24">
        <v>374300634.49000001</v>
      </c>
      <c r="F20" s="24">
        <v>374236634.49000001</v>
      </c>
      <c r="G20" s="24">
        <f t="shared" ref="G20" si="15">D20-E20</f>
        <v>185471650.57000005</v>
      </c>
    </row>
    <row r="21" spans="1:7" ht="12.75" x14ac:dyDescent="0.2">
      <c r="A21" s="9" t="s">
        <v>37</v>
      </c>
      <c r="B21" s="24">
        <v>9956024.5399999991</v>
      </c>
      <c r="C21" s="24">
        <v>789000</v>
      </c>
      <c r="D21" s="24">
        <f t="shared" ref="D21" si="16">B21+C21</f>
        <v>10745024.539999999</v>
      </c>
      <c r="E21" s="24">
        <v>9385535.2599999998</v>
      </c>
      <c r="F21" s="24">
        <v>9343535.2599999998</v>
      </c>
      <c r="G21" s="24">
        <f t="shared" ref="G21" si="17">D21-E21</f>
        <v>1359489.2799999993</v>
      </c>
    </row>
    <row r="22" spans="1:7" ht="12.75" x14ac:dyDescent="0.2">
      <c r="A22" s="9" t="s">
        <v>38</v>
      </c>
      <c r="B22" s="24">
        <v>17633743.43</v>
      </c>
      <c r="C22" s="24">
        <v>317314</v>
      </c>
      <c r="D22" s="24">
        <f t="shared" ref="D22" si="18">B22+C22</f>
        <v>17951057.43</v>
      </c>
      <c r="E22" s="24">
        <v>15442797.210000001</v>
      </c>
      <c r="F22" s="24">
        <v>15422797.210000001</v>
      </c>
      <c r="G22" s="24">
        <f t="shared" ref="G22" si="19">D22-E22</f>
        <v>2508260.2199999988</v>
      </c>
    </row>
    <row r="23" spans="1:7" ht="12.75" x14ac:dyDescent="0.2">
      <c r="A23" s="9" t="s">
        <v>39</v>
      </c>
      <c r="B23" s="24">
        <v>20244408.579999998</v>
      </c>
      <c r="C23" s="24">
        <v>15393043.689999999</v>
      </c>
      <c r="D23" s="24">
        <f t="shared" ref="D23" si="20">B23+C23</f>
        <v>35637452.269999996</v>
      </c>
      <c r="E23" s="24">
        <v>34247188.600000001</v>
      </c>
      <c r="F23" s="24">
        <v>34242188.600000001</v>
      </c>
      <c r="G23" s="24">
        <f t="shared" ref="G23" si="21">D23-E23</f>
        <v>1390263.6699999943</v>
      </c>
    </row>
    <row r="24" spans="1:7" ht="12.75" x14ac:dyDescent="0.2">
      <c r="A24" s="9" t="s">
        <v>40</v>
      </c>
      <c r="B24" s="24">
        <v>21509594.109999999</v>
      </c>
      <c r="C24" s="24">
        <v>2016534.19</v>
      </c>
      <c r="D24" s="24">
        <f t="shared" ref="D24" si="22">B24+C24</f>
        <v>23526128.300000001</v>
      </c>
      <c r="E24" s="24">
        <v>22730065.390000001</v>
      </c>
      <c r="F24" s="24">
        <v>22715065.390000001</v>
      </c>
      <c r="G24" s="24">
        <f t="shared" ref="G24" si="23">D24-E24</f>
        <v>796062.91000000015</v>
      </c>
    </row>
    <row r="25" spans="1:7" ht="12.75" x14ac:dyDescent="0.2">
      <c r="A25" s="9" t="s">
        <v>41</v>
      </c>
      <c r="B25" s="24">
        <v>23310603.390000001</v>
      </c>
      <c r="C25" s="24">
        <v>312947.89</v>
      </c>
      <c r="D25" s="24">
        <f t="shared" ref="D25" si="24">B25+C25</f>
        <v>23623551.280000001</v>
      </c>
      <c r="E25" s="24">
        <v>21172868.420000002</v>
      </c>
      <c r="F25" s="24">
        <v>21090868.420000002</v>
      </c>
      <c r="G25" s="24">
        <f t="shared" ref="G25" si="25">D25-E25</f>
        <v>2450682.8599999994</v>
      </c>
    </row>
    <row r="26" spans="1:7" ht="12.75" x14ac:dyDescent="0.2">
      <c r="A26" s="9" t="s">
        <v>42</v>
      </c>
      <c r="B26" s="24">
        <v>12773119.890000001</v>
      </c>
      <c r="C26" s="24">
        <v>1724097.24</v>
      </c>
      <c r="D26" s="24">
        <f t="shared" ref="D26" si="26">B26+C26</f>
        <v>14497217.130000001</v>
      </c>
      <c r="E26" s="24">
        <v>13483430.689999999</v>
      </c>
      <c r="F26" s="24">
        <v>12393230.529999999</v>
      </c>
      <c r="G26" s="24">
        <f t="shared" ref="G26" si="27">D26-E26</f>
        <v>1013786.4400000013</v>
      </c>
    </row>
    <row r="27" spans="1:7" ht="12.75" x14ac:dyDescent="0.2">
      <c r="A27" s="9" t="s">
        <v>43</v>
      </c>
      <c r="B27" s="24">
        <v>27415536.16</v>
      </c>
      <c r="C27" s="24">
        <v>7951808.0999999996</v>
      </c>
      <c r="D27" s="24">
        <f t="shared" ref="D27" si="28">B27+C27</f>
        <v>35367344.259999998</v>
      </c>
      <c r="E27" s="24">
        <v>29920258.460000001</v>
      </c>
      <c r="F27" s="24">
        <v>29893258.460000001</v>
      </c>
      <c r="G27" s="24">
        <f t="shared" ref="G27" si="29">D27-E27</f>
        <v>5447085.799999997</v>
      </c>
    </row>
    <row r="28" spans="1:7" ht="12.75" x14ac:dyDescent="0.2">
      <c r="A28" s="9" t="s">
        <v>44</v>
      </c>
      <c r="B28" s="24">
        <v>12018616.66</v>
      </c>
      <c r="C28" s="24">
        <v>24000</v>
      </c>
      <c r="D28" s="24">
        <f t="shared" ref="D28" si="30">B28+C28</f>
        <v>12042616.66</v>
      </c>
      <c r="E28" s="24">
        <v>10510434.869999999</v>
      </c>
      <c r="F28" s="24">
        <v>10487434.869999999</v>
      </c>
      <c r="G28" s="24">
        <f t="shared" ref="G28" si="31">D28-E28</f>
        <v>1532181.790000001</v>
      </c>
    </row>
    <row r="29" spans="1:7" ht="12.75" x14ac:dyDescent="0.2">
      <c r="A29" s="9" t="s">
        <v>45</v>
      </c>
      <c r="B29" s="24">
        <v>44264693.479999997</v>
      </c>
      <c r="C29" s="24">
        <v>35041440.850000001</v>
      </c>
      <c r="D29" s="24">
        <f t="shared" ref="D29" si="32">B29+C29</f>
        <v>79306134.329999998</v>
      </c>
      <c r="E29" s="24">
        <v>62368247.359999999</v>
      </c>
      <c r="F29" s="24">
        <v>62248247.359999999</v>
      </c>
      <c r="G29" s="24">
        <f t="shared" ref="G29" si="33">D29-E29</f>
        <v>16937886.969999999</v>
      </c>
    </row>
    <row r="30" spans="1:7" ht="12.75" x14ac:dyDescent="0.2">
      <c r="A30" s="9" t="s">
        <v>46</v>
      </c>
      <c r="B30" s="24">
        <v>23610117.920000002</v>
      </c>
      <c r="C30" s="24">
        <v>47403872.359999999</v>
      </c>
      <c r="D30" s="24">
        <f t="shared" ref="D30" si="34">B30+C30</f>
        <v>71013990.280000001</v>
      </c>
      <c r="E30" s="24">
        <v>59446703.909999996</v>
      </c>
      <c r="F30" s="24">
        <v>59029101.909999996</v>
      </c>
      <c r="G30" s="24">
        <f t="shared" ref="G30" si="35">D30-E30</f>
        <v>11567286.370000005</v>
      </c>
    </row>
    <row r="31" spans="1:7" ht="12.75" x14ac:dyDescent="0.2">
      <c r="A31" s="9" t="s">
        <v>47</v>
      </c>
      <c r="B31" s="24">
        <v>3045804.59</v>
      </c>
      <c r="C31" s="24">
        <v>0</v>
      </c>
      <c r="D31" s="24">
        <f t="shared" ref="D31" si="36">B31+C31</f>
        <v>3045804.59</v>
      </c>
      <c r="E31" s="24">
        <v>2216655.2000000002</v>
      </c>
      <c r="F31" s="24">
        <v>2210055.2000000002</v>
      </c>
      <c r="G31" s="24">
        <f t="shared" ref="G31" si="37">D31-E31</f>
        <v>829149.38999999966</v>
      </c>
    </row>
    <row r="32" spans="1:7" ht="12.75" x14ac:dyDescent="0.2">
      <c r="A32" s="9" t="s">
        <v>48</v>
      </c>
      <c r="B32" s="24">
        <v>61091099.200000003</v>
      </c>
      <c r="C32" s="24">
        <v>4000000</v>
      </c>
      <c r="D32" s="24">
        <f t="shared" ref="D32" si="38">B32+C32</f>
        <v>65091099.200000003</v>
      </c>
      <c r="E32" s="24">
        <v>63091099.200000003</v>
      </c>
      <c r="F32" s="24">
        <v>63091099.200000003</v>
      </c>
      <c r="G32" s="24">
        <f t="shared" ref="G32" si="39">D32-E32</f>
        <v>2000000</v>
      </c>
    </row>
    <row r="33" spans="1:7" ht="12.75" x14ac:dyDescent="0.2">
      <c r="A33" s="9" t="s">
        <v>49</v>
      </c>
      <c r="B33" s="24">
        <v>4884908.17</v>
      </c>
      <c r="C33" s="24">
        <v>0</v>
      </c>
      <c r="D33" s="24">
        <f t="shared" ref="D33" si="40">B33+C33</f>
        <v>4884908.17</v>
      </c>
      <c r="E33" s="24">
        <v>4884908.17</v>
      </c>
      <c r="F33" s="24">
        <v>4884908.17</v>
      </c>
      <c r="G33" s="24">
        <f t="shared" ref="G33" si="41">D33-E33</f>
        <v>0</v>
      </c>
    </row>
    <row r="34" spans="1:7" ht="12.75" x14ac:dyDescent="0.2">
      <c r="A34" s="9" t="s">
        <v>50</v>
      </c>
      <c r="B34" s="24">
        <v>7210000</v>
      </c>
      <c r="C34" s="24">
        <v>1490000</v>
      </c>
      <c r="D34" s="24">
        <f t="shared" ref="D34" si="42">B34+C34</f>
        <v>8700000</v>
      </c>
      <c r="E34" s="24">
        <v>8700000</v>
      </c>
      <c r="F34" s="24">
        <v>8700000</v>
      </c>
      <c r="G34" s="24">
        <f t="shared" ref="G34" si="43">D34-E34</f>
        <v>0</v>
      </c>
    </row>
    <row r="35" spans="1:7" ht="12.75" x14ac:dyDescent="0.2">
      <c r="A35" s="9" t="s">
        <v>51</v>
      </c>
      <c r="B35" s="24">
        <v>4657500</v>
      </c>
      <c r="C35" s="24">
        <v>0</v>
      </c>
      <c r="D35" s="24">
        <f t="shared" ref="D35" si="44">B35+C35</f>
        <v>4657500</v>
      </c>
      <c r="E35" s="24">
        <v>4657500</v>
      </c>
      <c r="F35" s="24">
        <v>4657500</v>
      </c>
      <c r="G35" s="24">
        <f t="shared" ref="G35" si="45">D35-E35</f>
        <v>0</v>
      </c>
    </row>
    <row r="36" spans="1:7" ht="12.75" x14ac:dyDescent="0.2">
      <c r="A36" s="9"/>
      <c r="B36" s="24"/>
      <c r="C36" s="24"/>
      <c r="D36" s="24"/>
      <c r="E36" s="24"/>
      <c r="F36" s="24"/>
      <c r="G36" s="24"/>
    </row>
    <row r="37" spans="1:7" ht="12.75" x14ac:dyDescent="0.2">
      <c r="A37" s="6" t="s">
        <v>9</v>
      </c>
      <c r="B37" s="25">
        <f t="shared" ref="B37:G37" si="46">SUM(B7:B36)</f>
        <v>1094438141.51</v>
      </c>
      <c r="C37" s="25">
        <f t="shared" si="46"/>
        <v>551413588.44000006</v>
      </c>
      <c r="D37" s="25">
        <f t="shared" si="46"/>
        <v>1645851729.9500003</v>
      </c>
      <c r="E37" s="25">
        <f t="shared" si="46"/>
        <v>1291681220.3600001</v>
      </c>
      <c r="F37" s="25">
        <f t="shared" si="46"/>
        <v>1285780716.2</v>
      </c>
      <c r="G37" s="25">
        <f t="shared" si="46"/>
        <v>354170509.59000015</v>
      </c>
    </row>
    <row r="40" spans="1:7" ht="45" customHeight="1" x14ac:dyDescent="0.2">
      <c r="A40" s="38" t="s">
        <v>53</v>
      </c>
      <c r="B40" s="39"/>
      <c r="C40" s="39"/>
      <c r="D40" s="39"/>
      <c r="E40" s="39"/>
      <c r="F40" s="39"/>
      <c r="G40" s="40"/>
    </row>
    <row r="41" spans="1:7" ht="15" customHeight="1" x14ac:dyDescent="0.2">
      <c r="A41" s="22"/>
      <c r="B41" s="21"/>
      <c r="C41" s="21"/>
      <c r="D41" s="21"/>
      <c r="E41" s="21"/>
      <c r="F41" s="21"/>
      <c r="G41" s="23"/>
    </row>
    <row r="42" spans="1:7" x14ac:dyDescent="0.2">
      <c r="A42" s="17"/>
      <c r="B42" s="14"/>
      <c r="C42" s="15"/>
      <c r="D42" s="12" t="s">
        <v>16</v>
      </c>
      <c r="E42" s="15"/>
      <c r="F42" s="16"/>
      <c r="G42" s="31" t="s">
        <v>15</v>
      </c>
    </row>
    <row r="43" spans="1:7" ht="22.5" x14ac:dyDescent="0.2">
      <c r="A43" s="13" t="s">
        <v>10</v>
      </c>
      <c r="B43" s="2" t="s">
        <v>11</v>
      </c>
      <c r="C43" s="2" t="s">
        <v>17</v>
      </c>
      <c r="D43" s="2" t="s">
        <v>12</v>
      </c>
      <c r="E43" s="2" t="s">
        <v>13</v>
      </c>
      <c r="F43" s="2" t="s">
        <v>14</v>
      </c>
      <c r="G43" s="32"/>
    </row>
    <row r="44" spans="1:7" x14ac:dyDescent="0.2">
      <c r="A44" s="18"/>
      <c r="B44" s="3">
        <v>1</v>
      </c>
      <c r="C44" s="3">
        <v>2</v>
      </c>
      <c r="D44" s="3" t="s">
        <v>18</v>
      </c>
      <c r="E44" s="3">
        <v>4</v>
      </c>
      <c r="F44" s="3">
        <v>5</v>
      </c>
      <c r="G44" s="3" t="s">
        <v>19</v>
      </c>
    </row>
    <row r="45" spans="1:7" x14ac:dyDescent="0.2">
      <c r="A45" s="19"/>
      <c r="B45" s="20"/>
      <c r="C45" s="20"/>
      <c r="D45" s="20"/>
      <c r="E45" s="20"/>
      <c r="F45" s="20"/>
      <c r="G45" s="20"/>
    </row>
    <row r="46" spans="1:7" x14ac:dyDescent="0.2">
      <c r="A46" s="10" t="s">
        <v>0</v>
      </c>
      <c r="B46" s="4">
        <v>0</v>
      </c>
      <c r="C46" s="4">
        <v>0</v>
      </c>
      <c r="D46" s="4">
        <f>B46+C46</f>
        <v>0</v>
      </c>
      <c r="E46" s="4">
        <v>0</v>
      </c>
      <c r="F46" s="4">
        <v>0</v>
      </c>
      <c r="G46" s="4">
        <f>D46-E46</f>
        <v>0</v>
      </c>
    </row>
    <row r="47" spans="1:7" x14ac:dyDescent="0.2">
      <c r="A47" s="10" t="s">
        <v>1</v>
      </c>
      <c r="B47" s="4">
        <v>0</v>
      </c>
      <c r="C47" s="4">
        <v>0</v>
      </c>
      <c r="D47" s="4">
        <f t="shared" ref="D47:D49" si="47">B47+C47</f>
        <v>0</v>
      </c>
      <c r="E47" s="4">
        <v>0</v>
      </c>
      <c r="F47" s="4">
        <v>0</v>
      </c>
      <c r="G47" s="4">
        <f t="shared" ref="G47:G49" si="48">D47-E47</f>
        <v>0</v>
      </c>
    </row>
    <row r="48" spans="1:7" x14ac:dyDescent="0.2">
      <c r="A48" s="10" t="s">
        <v>2</v>
      </c>
      <c r="B48" s="4">
        <v>0</v>
      </c>
      <c r="C48" s="4">
        <v>0</v>
      </c>
      <c r="D48" s="4">
        <f t="shared" si="47"/>
        <v>0</v>
      </c>
      <c r="E48" s="4">
        <v>0</v>
      </c>
      <c r="F48" s="4">
        <v>0</v>
      </c>
      <c r="G48" s="4">
        <f t="shared" si="48"/>
        <v>0</v>
      </c>
    </row>
    <row r="49" spans="1:7" x14ac:dyDescent="0.2">
      <c r="A49" s="10" t="s">
        <v>21</v>
      </c>
      <c r="B49" s="4">
        <v>0</v>
      </c>
      <c r="C49" s="4">
        <v>0</v>
      </c>
      <c r="D49" s="4">
        <f t="shared" si="47"/>
        <v>0</v>
      </c>
      <c r="E49" s="4">
        <v>0</v>
      </c>
      <c r="F49" s="4">
        <v>0</v>
      </c>
      <c r="G49" s="4">
        <f t="shared" si="48"/>
        <v>0</v>
      </c>
    </row>
    <row r="50" spans="1:7" x14ac:dyDescent="0.2">
      <c r="A50" s="10"/>
      <c r="B50" s="4"/>
      <c r="C50" s="4"/>
      <c r="D50" s="4"/>
      <c r="E50" s="4"/>
      <c r="F50" s="4"/>
      <c r="G50" s="4"/>
    </row>
    <row r="51" spans="1:7" x14ac:dyDescent="0.2">
      <c r="A51" s="6" t="s">
        <v>9</v>
      </c>
      <c r="B51" s="7">
        <f t="shared" ref="B51:G51" si="49">SUM(B46:B49)</f>
        <v>0</v>
      </c>
      <c r="C51" s="7">
        <f t="shared" si="49"/>
        <v>0</v>
      </c>
      <c r="D51" s="7">
        <f t="shared" si="49"/>
        <v>0</v>
      </c>
      <c r="E51" s="7">
        <f t="shared" si="49"/>
        <v>0</v>
      </c>
      <c r="F51" s="7">
        <f t="shared" si="49"/>
        <v>0</v>
      </c>
      <c r="G51" s="7">
        <f t="shared" si="49"/>
        <v>0</v>
      </c>
    </row>
    <row r="54" spans="1:7" ht="45" customHeight="1" x14ac:dyDescent="0.2">
      <c r="A54" s="41" t="s">
        <v>54</v>
      </c>
      <c r="B54" s="42"/>
      <c r="C54" s="42"/>
      <c r="D54" s="42"/>
      <c r="E54" s="42"/>
      <c r="F54" s="42"/>
      <c r="G54" s="43"/>
    </row>
    <row r="55" spans="1:7" x14ac:dyDescent="0.2">
      <c r="A55" s="17"/>
      <c r="B55" s="14"/>
      <c r="C55" s="15"/>
      <c r="D55" s="12" t="s">
        <v>16</v>
      </c>
      <c r="E55" s="15"/>
      <c r="F55" s="16"/>
      <c r="G55" s="31" t="s">
        <v>15</v>
      </c>
    </row>
    <row r="56" spans="1:7" ht="22.5" x14ac:dyDescent="0.2">
      <c r="A56" s="13" t="s">
        <v>10</v>
      </c>
      <c r="B56" s="2" t="s">
        <v>11</v>
      </c>
      <c r="C56" s="2" t="s">
        <v>17</v>
      </c>
      <c r="D56" s="2" t="s">
        <v>12</v>
      </c>
      <c r="E56" s="2" t="s">
        <v>13</v>
      </c>
      <c r="F56" s="2" t="s">
        <v>14</v>
      </c>
      <c r="G56" s="32"/>
    </row>
    <row r="57" spans="1:7" x14ac:dyDescent="0.2">
      <c r="A57" s="18"/>
      <c r="B57" s="3">
        <v>1</v>
      </c>
      <c r="C57" s="3">
        <v>2</v>
      </c>
      <c r="D57" s="3" t="s">
        <v>18</v>
      </c>
      <c r="E57" s="3">
        <v>4</v>
      </c>
      <c r="F57" s="3">
        <v>5</v>
      </c>
      <c r="G57" s="3" t="s">
        <v>19</v>
      </c>
    </row>
    <row r="58" spans="1:7" x14ac:dyDescent="0.2">
      <c r="A58" s="19"/>
      <c r="B58" s="20"/>
      <c r="C58" s="20"/>
      <c r="D58" s="20"/>
      <c r="E58" s="20"/>
      <c r="F58" s="20"/>
      <c r="G58" s="20"/>
    </row>
    <row r="59" spans="1:7" ht="22.5" x14ac:dyDescent="0.2">
      <c r="A59" s="11" t="s">
        <v>4</v>
      </c>
      <c r="B59" s="24">
        <v>1103361.75</v>
      </c>
      <c r="C59" s="24">
        <v>500000</v>
      </c>
      <c r="D59" s="24">
        <f t="shared" ref="D59:D71" si="50">B59+C59</f>
        <v>1603361.75</v>
      </c>
      <c r="E59" s="24">
        <v>1121413.44</v>
      </c>
      <c r="F59" s="24">
        <v>1121413.44</v>
      </c>
      <c r="G59" s="24">
        <f t="shared" ref="G59:G71" si="51">D59-E59</f>
        <v>481948.31000000006</v>
      </c>
    </row>
    <row r="60" spans="1:7" ht="12.75" x14ac:dyDescent="0.2">
      <c r="A60" s="11"/>
      <c r="B60" s="24"/>
      <c r="C60" s="24"/>
      <c r="D60" s="24"/>
      <c r="E60" s="24"/>
      <c r="F60" s="24"/>
      <c r="G60" s="24"/>
    </row>
    <row r="61" spans="1:7" ht="12.75" x14ac:dyDescent="0.2">
      <c r="A61" s="11" t="s">
        <v>3</v>
      </c>
      <c r="B61" s="24">
        <v>0</v>
      </c>
      <c r="C61" s="24">
        <v>0</v>
      </c>
      <c r="D61" s="24">
        <f t="shared" si="50"/>
        <v>0</v>
      </c>
      <c r="E61" s="24">
        <v>0</v>
      </c>
      <c r="F61" s="24">
        <v>0</v>
      </c>
      <c r="G61" s="24">
        <f t="shared" si="51"/>
        <v>0</v>
      </c>
    </row>
    <row r="62" spans="1:7" ht="12.75" x14ac:dyDescent="0.2">
      <c r="A62" s="11"/>
      <c r="B62" s="24"/>
      <c r="C62" s="24"/>
      <c r="D62" s="24"/>
      <c r="E62" s="24"/>
      <c r="F62" s="24"/>
      <c r="G62" s="24"/>
    </row>
    <row r="63" spans="1:7" ht="22.5" x14ac:dyDescent="0.2">
      <c r="A63" s="11" t="s">
        <v>5</v>
      </c>
      <c r="B63" s="24">
        <v>0</v>
      </c>
      <c r="C63" s="24">
        <v>0</v>
      </c>
      <c r="D63" s="24">
        <f t="shared" si="50"/>
        <v>0</v>
      </c>
      <c r="E63" s="24">
        <v>0</v>
      </c>
      <c r="F63" s="24">
        <v>0</v>
      </c>
      <c r="G63" s="24">
        <f t="shared" si="51"/>
        <v>0</v>
      </c>
    </row>
    <row r="64" spans="1:7" ht="12.75" x14ac:dyDescent="0.2">
      <c r="A64" s="11"/>
      <c r="B64" s="24"/>
      <c r="C64" s="24"/>
      <c r="D64" s="24"/>
      <c r="E64" s="24"/>
      <c r="F64" s="24"/>
      <c r="G64" s="24"/>
    </row>
    <row r="65" spans="1:7" ht="22.5" x14ac:dyDescent="0.2">
      <c r="A65" s="11" t="s">
        <v>7</v>
      </c>
      <c r="B65" s="24">
        <v>0</v>
      </c>
      <c r="C65" s="24">
        <v>0</v>
      </c>
      <c r="D65" s="24">
        <f t="shared" si="50"/>
        <v>0</v>
      </c>
      <c r="E65" s="24">
        <v>0</v>
      </c>
      <c r="F65" s="24">
        <v>0</v>
      </c>
      <c r="G65" s="24">
        <f t="shared" si="51"/>
        <v>0</v>
      </c>
    </row>
    <row r="66" spans="1:7" ht="12.75" x14ac:dyDescent="0.2">
      <c r="A66" s="11"/>
      <c r="B66" s="24"/>
      <c r="C66" s="24"/>
      <c r="D66" s="24"/>
      <c r="E66" s="24"/>
      <c r="F66" s="24"/>
      <c r="G66" s="24"/>
    </row>
    <row r="67" spans="1:7" ht="22.5" x14ac:dyDescent="0.2">
      <c r="A67" s="11" t="s">
        <v>8</v>
      </c>
      <c r="B67" s="24">
        <v>0</v>
      </c>
      <c r="C67" s="24">
        <v>0</v>
      </c>
      <c r="D67" s="24">
        <f t="shared" si="50"/>
        <v>0</v>
      </c>
      <c r="E67" s="24">
        <v>0</v>
      </c>
      <c r="F67" s="24">
        <v>0</v>
      </c>
      <c r="G67" s="24">
        <f t="shared" si="51"/>
        <v>0</v>
      </c>
    </row>
    <row r="68" spans="1:7" ht="12.75" x14ac:dyDescent="0.2">
      <c r="A68" s="11"/>
      <c r="B68" s="24"/>
      <c r="C68" s="24"/>
      <c r="D68" s="24"/>
      <c r="E68" s="24"/>
      <c r="F68" s="24"/>
      <c r="G68" s="24"/>
    </row>
    <row r="69" spans="1:7" ht="22.5" x14ac:dyDescent="0.2">
      <c r="A69" s="11" t="s">
        <v>22</v>
      </c>
      <c r="B69" s="24">
        <v>0</v>
      </c>
      <c r="C69" s="24">
        <v>0</v>
      </c>
      <c r="D69" s="24">
        <f t="shared" si="50"/>
        <v>0</v>
      </c>
      <c r="E69" s="24">
        <v>0</v>
      </c>
      <c r="F69" s="24">
        <v>0</v>
      </c>
      <c r="G69" s="24">
        <f t="shared" si="51"/>
        <v>0</v>
      </c>
    </row>
    <row r="70" spans="1:7" ht="12.75" x14ac:dyDescent="0.2">
      <c r="A70" s="11"/>
      <c r="B70" s="24"/>
      <c r="C70" s="24"/>
      <c r="D70" s="24"/>
      <c r="E70" s="24"/>
      <c r="F70" s="24"/>
      <c r="G70" s="24"/>
    </row>
    <row r="71" spans="1:7" ht="22.5" x14ac:dyDescent="0.2">
      <c r="A71" s="11" t="s">
        <v>6</v>
      </c>
      <c r="B71" s="24">
        <v>0</v>
      </c>
      <c r="C71" s="24">
        <v>0</v>
      </c>
      <c r="D71" s="24">
        <f t="shared" si="50"/>
        <v>0</v>
      </c>
      <c r="E71" s="24">
        <v>0</v>
      </c>
      <c r="F71" s="24">
        <v>0</v>
      </c>
      <c r="G71" s="24">
        <f t="shared" si="51"/>
        <v>0</v>
      </c>
    </row>
    <row r="72" spans="1:7" ht="12.75" x14ac:dyDescent="0.2">
      <c r="A72" s="11"/>
      <c r="B72" s="24"/>
      <c r="C72" s="24"/>
      <c r="D72" s="24"/>
      <c r="E72" s="24"/>
      <c r="F72" s="24"/>
      <c r="G72" s="24"/>
    </row>
    <row r="73" spans="1:7" ht="12.75" x14ac:dyDescent="0.2">
      <c r="A73" s="6" t="s">
        <v>9</v>
      </c>
      <c r="B73" s="25">
        <f t="shared" ref="B73:G73" si="52">SUM(B59:B71)</f>
        <v>1103361.75</v>
      </c>
      <c r="C73" s="25">
        <f t="shared" si="52"/>
        <v>500000</v>
      </c>
      <c r="D73" s="25">
        <f t="shared" si="52"/>
        <v>1603361.75</v>
      </c>
      <c r="E73" s="25">
        <f t="shared" si="52"/>
        <v>1121413.44</v>
      </c>
      <c r="F73" s="25">
        <f t="shared" si="52"/>
        <v>1121413.44</v>
      </c>
      <c r="G73" s="25">
        <f t="shared" si="52"/>
        <v>481948.31000000006</v>
      </c>
    </row>
    <row r="75" spans="1:7" x14ac:dyDescent="0.2">
      <c r="A75" s="1" t="s">
        <v>20</v>
      </c>
    </row>
    <row r="77" spans="1:7" s="27" customFormat="1" x14ac:dyDescent="0.2"/>
    <row r="78" spans="1:7" s="27" customFormat="1" x14ac:dyDescent="0.2"/>
    <row r="79" spans="1:7" s="27" customFormat="1" x14ac:dyDescent="0.2"/>
    <row r="80" spans="1:7" s="27" customFormat="1" x14ac:dyDescent="0.2"/>
    <row r="81" spans="1:6" s="27" customFormat="1" x14ac:dyDescent="0.2"/>
    <row r="83" spans="1:6" x14ac:dyDescent="0.2">
      <c r="A83" s="28" t="s">
        <v>55</v>
      </c>
      <c r="B83" s="26"/>
      <c r="C83" s="33" t="s">
        <v>56</v>
      </c>
      <c r="D83" s="33"/>
      <c r="E83" s="33"/>
      <c r="F83" s="33"/>
    </row>
    <row r="84" spans="1:6" ht="12.75" x14ac:dyDescent="0.2">
      <c r="A84" s="29" t="s">
        <v>57</v>
      </c>
      <c r="B84" s="30"/>
      <c r="C84" s="34" t="s">
        <v>58</v>
      </c>
      <c r="D84" s="34"/>
      <c r="E84" s="34"/>
      <c r="F84" s="34"/>
    </row>
    <row r="85" spans="1:6" ht="12.75" x14ac:dyDescent="0.2">
      <c r="A85" s="29" t="s">
        <v>59</v>
      </c>
      <c r="B85" s="30"/>
      <c r="C85" s="34" t="s">
        <v>60</v>
      </c>
      <c r="D85" s="34"/>
      <c r="E85" s="34"/>
      <c r="F85" s="34"/>
    </row>
  </sheetData>
  <sheetProtection formatCells="0" formatColumns="0" formatRows="0" insertRows="0" deleteRows="0" autoFilter="0"/>
  <mergeCells count="9">
    <mergeCell ref="C83:F83"/>
    <mergeCell ref="C84:F84"/>
    <mergeCell ref="C85:F85"/>
    <mergeCell ref="G3:G4"/>
    <mergeCell ref="A1:G1"/>
    <mergeCell ref="A40:G40"/>
    <mergeCell ref="G55:G56"/>
    <mergeCell ref="G42:G43"/>
    <mergeCell ref="A54:G54"/>
  </mergeCells>
  <printOptions horizontalCentered="1"/>
  <pageMargins left="0.31496062992125984" right="0.11811023622047245" top="0.15748031496062992" bottom="0.15748031496062992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2025-01-30T22:31:47Z</cp:lastPrinted>
  <dcterms:created xsi:type="dcterms:W3CDTF">2014-02-10T03:37:14Z</dcterms:created>
  <dcterms:modified xsi:type="dcterms:W3CDTF">2025-01-31T17:03:53Z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